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on-Toute_Suite\RFINA-PTBA&amp;PPM\"/>
    </mc:Choice>
  </mc:AlternateContent>
  <xr:revisionPtr revIDLastSave="0" documentId="8_{882BBDE1-0EB9-4091-AD61-04701FFB862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euil2" sheetId="2" r:id="rId1"/>
    <sheet name="Feuil1" sheetId="1" r:id="rId2"/>
    <sheet name="Feuil3" sheetId="4" r:id="rId3"/>
  </sheets>
  <definedNames>
    <definedName name="_xlnm.Print_Area" localSheetId="1">Feuil1!$A$2:$R$21</definedName>
    <definedName name="_xlnm.Print_Area" localSheetId="2">Feuil3!$A$4:$S$25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" l="1"/>
  <c r="N6" i="2" s="1"/>
  <c r="P6" i="2" s="1"/>
  <c r="P7" i="1" l="1"/>
</calcChain>
</file>

<file path=xl/sharedStrings.xml><?xml version="1.0" encoding="utf-8"?>
<sst xmlns="http://schemas.openxmlformats.org/spreadsheetml/2006/main" count="172" uniqueCount="70">
  <si>
    <t>Réf. No.  (1)</t>
  </si>
  <si>
    <t>GENERALITES</t>
  </si>
  <si>
    <t>DOSSIERS D'APPEL D'OFFRES</t>
  </si>
  <si>
    <t>EVALUATION DES OFFRES</t>
  </si>
  <si>
    <t>EXECUTION</t>
  </si>
  <si>
    <t>Date de l'envoi du projet de DAO  au CMP/EF                                    (6)</t>
  </si>
  <si>
    <t>Date de réception avis  du CMP/EF   (7)</t>
  </si>
  <si>
    <t>Date d'invitation à soumission              (9)</t>
  </si>
  <si>
    <t>Date ouverture des offres                       (10)</t>
  </si>
  <si>
    <t>Fin évaluation                           (11)</t>
  </si>
  <si>
    <t>Date de réception avis du CMP/EF           (12)</t>
  </si>
  <si>
    <t>Date non objection du PTF                          (13)</t>
  </si>
  <si>
    <t>Date de signature du contrat                   (14)</t>
  </si>
  <si>
    <t>Délai d'exécution           (16)</t>
  </si>
  <si>
    <t>Source de Financement     (17)</t>
  </si>
  <si>
    <t>prévision</t>
  </si>
  <si>
    <t>réalisation</t>
  </si>
  <si>
    <t>1 mois</t>
  </si>
  <si>
    <t>Directeur Général</t>
  </si>
  <si>
    <t>IDA</t>
  </si>
  <si>
    <t>Acquisition de produits pharmaceutiques</t>
  </si>
  <si>
    <t>DC</t>
  </si>
  <si>
    <t>15 jours</t>
  </si>
  <si>
    <t>Acquisition équipements pédagogiques et de recherche</t>
  </si>
  <si>
    <t>Acquisition de consommables et réactifs de laboratoire</t>
  </si>
  <si>
    <t>CF</t>
  </si>
  <si>
    <t>acquisition de fournitures de bureau</t>
  </si>
  <si>
    <t>AOOI</t>
  </si>
  <si>
    <t xml:space="preserve">Objet du marché     (2)                                                            </t>
  </si>
  <si>
    <t>Réf. No.     (1)</t>
  </si>
  <si>
    <t>PRM          (3)</t>
  </si>
  <si>
    <t>Liste des Marchés de TRAVAUX, avec les Méthodes de Passation et les Principales Etapes</t>
  </si>
  <si>
    <t xml:space="preserve"> </t>
  </si>
  <si>
    <t>Mode de  passation du marché                (4)</t>
  </si>
  <si>
    <t>Montant Estimatif     (Francs CFA)         (5)</t>
  </si>
  <si>
    <t>Date de réception avis  du CMP/EF    (7)</t>
  </si>
  <si>
    <t xml:space="preserve">Revue préalable par la Banque ( Priori / Postériori)    (8)     </t>
  </si>
  <si>
    <t>Source de Financement              (17)</t>
  </si>
  <si>
    <t>Date d'approbation du contrat (15)</t>
  </si>
  <si>
    <t xml:space="preserve">Objet du marché     (2)                                                             </t>
  </si>
  <si>
    <t>PRM         (3)</t>
  </si>
  <si>
    <t xml:space="preserve">  Revue préalable par la Banque ( Priori / Postériori)    (8)         </t>
  </si>
  <si>
    <t>postériori</t>
  </si>
  <si>
    <t>Liste des Marchés de BIENS, avec les Méthodes de Passation et les Principales Etapes</t>
  </si>
  <si>
    <t>Postériori</t>
  </si>
  <si>
    <t>Accréditation ANAQ sup et CAMES des programmes</t>
  </si>
  <si>
    <t>CI</t>
  </si>
  <si>
    <t>Date d'approbation par le CMP/EF  et engagement comptable(15)</t>
  </si>
  <si>
    <t>Date de      signature du contrat                   (14)</t>
  </si>
  <si>
    <t>7 jours</t>
  </si>
  <si>
    <t>Date non objection de la Banque                          (13)</t>
  </si>
  <si>
    <t>Montant Estimatif     (Francs CFA) (5)</t>
  </si>
  <si>
    <t xml:space="preserve"> Revue préalable par la Banque ( Priori / Postériori    (8)</t>
  </si>
  <si>
    <t>Montant Estimatif     (dollars US) (5)</t>
  </si>
  <si>
    <t>Montant Estimatif     ( dollars US)         (5)</t>
  </si>
  <si>
    <t>Montant Estimatif     (dollars US)         (5)</t>
  </si>
  <si>
    <t>Construction d'un laboratoire d'environnement</t>
  </si>
  <si>
    <t>6 mois</t>
  </si>
  <si>
    <t>Réhabilitation des équipements de la halle du dépatement Génie Minier</t>
  </si>
  <si>
    <t>Postérieur</t>
  </si>
  <si>
    <t>Acquisition de fournitures et consommables informatiques</t>
  </si>
  <si>
    <t>Acquisition de fournitures pédagogiques</t>
  </si>
  <si>
    <t>3 mois</t>
  </si>
  <si>
    <t>Recrutement d'un consultant pour l'élaboration du dossier et plans des nouvelles infrastructures</t>
  </si>
  <si>
    <t>Recrutement d'un ingénieur Civil indépendant du centre pour la certification  de l'achévement des travaux de construction</t>
  </si>
  <si>
    <t>recrutement d'un consultant pour l'élaboration des documents d'acquisition des équipements pédagogiques et de recherche</t>
  </si>
  <si>
    <t>AMI</t>
  </si>
  <si>
    <t xml:space="preserve"> recrutement d'un consultant pour la formation des enseignants aux méthodologies de recherche</t>
  </si>
  <si>
    <t>10 jours</t>
  </si>
  <si>
    <t>8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</si>
</sst>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\ _€"/>
    <numFmt numFmtId="166" formatCode="[$-40C]d\-mmm\-yy;@"/>
    <numFmt numFmtId="167" formatCode="[$-40C]mmm\-yy;@"/>
    <numFmt numFmtId="168" formatCode="[$-40C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sz val="13"/>
      <name val="Arial Narrow"/>
      <family val="2"/>
    </font>
    <font>
      <b/>
      <sz val="10"/>
      <color theme="1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4" fontId="2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17" fontId="11" fillId="0" borderId="4" xfId="1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/>
    <xf numFmtId="4" fontId="13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/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165" fontId="11" fillId="0" borderId="4" xfId="2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10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/>
    <xf numFmtId="4" fontId="6" fillId="2" borderId="4" xfId="0" applyNumberFormat="1" applyFont="1" applyFill="1" applyBorder="1" applyAlignment="1">
      <alignment horizontal="center" vertical="center" wrapText="1"/>
    </xf>
    <xf numFmtId="166" fontId="11" fillId="2" borderId="4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165" fontId="8" fillId="0" borderId="0" xfId="0" applyNumberFormat="1" applyFont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2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8" fontId="3" fillId="2" borderId="4" xfId="0" applyNumberFormat="1" applyFont="1" applyFill="1" applyBorder="1" applyAlignment="1" applyProtection="1">
      <alignment horizontal="center" vertical="center"/>
      <protection locked="0"/>
    </xf>
    <xf numFmtId="168" fontId="3" fillId="2" borderId="5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6" fontId="3" fillId="0" borderId="4" xfId="1" applyNumberFormat="1" applyFont="1" applyBorder="1" applyAlignment="1">
      <alignment horizontal="center" vertical="center" wrapText="1"/>
    </xf>
    <xf numFmtId="17" fontId="3" fillId="0" borderId="4" xfId="1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0"/>
  <sheetViews>
    <sheetView zoomScale="80" zoomScaleNormal="80" workbookViewId="0">
      <selection activeCell="R8" sqref="R8"/>
    </sheetView>
  </sheetViews>
  <sheetFormatPr baseColWidth="10" defaultRowHeight="15" x14ac:dyDescent="0.25"/>
  <cols>
    <col min="15" max="15" width="14.7109375" bestFit="1" customWidth="1"/>
  </cols>
  <sheetData>
    <row r="2" spans="1:19" ht="18" x14ac:dyDescent="0.25">
      <c r="A2" s="46"/>
      <c r="B2" s="1"/>
      <c r="C2" s="1"/>
      <c r="D2" s="1"/>
      <c r="E2" s="1"/>
      <c r="F2" s="49" t="s">
        <v>31</v>
      </c>
      <c r="G2" s="50"/>
      <c r="H2" s="50"/>
      <c r="I2" s="50"/>
      <c r="J2" s="51"/>
      <c r="K2" s="1"/>
      <c r="L2" s="1"/>
      <c r="M2" s="1"/>
      <c r="N2" s="1"/>
      <c r="O2" s="1"/>
      <c r="P2" s="1"/>
      <c r="Q2" s="1"/>
      <c r="R2" s="1"/>
    </row>
    <row r="3" spans="1:19" ht="18.75" thickBot="1" x14ac:dyDescent="0.3">
      <c r="A3" s="23"/>
      <c r="B3" s="2"/>
      <c r="C3" s="2"/>
      <c r="D3" s="2"/>
      <c r="E3" s="2"/>
      <c r="F3" s="24"/>
      <c r="G3" s="3"/>
      <c r="H3" s="3"/>
      <c r="I3" s="4"/>
      <c r="J3" s="4"/>
      <c r="K3" s="3"/>
      <c r="L3" s="3"/>
      <c r="M3" s="3"/>
      <c r="N3" s="3"/>
      <c r="O3" s="3"/>
      <c r="P3" s="3"/>
      <c r="Q3" s="3"/>
      <c r="R3" s="3"/>
    </row>
    <row r="4" spans="1:19" ht="15.75" x14ac:dyDescent="0.25">
      <c r="A4" s="85" t="s">
        <v>29</v>
      </c>
      <c r="B4" s="87" t="s">
        <v>28</v>
      </c>
      <c r="C4" s="87" t="s">
        <v>30</v>
      </c>
      <c r="D4" s="87"/>
      <c r="E4" s="84" t="s">
        <v>1</v>
      </c>
      <c r="F4" s="84"/>
      <c r="G4" s="84" t="s">
        <v>2</v>
      </c>
      <c r="H4" s="84"/>
      <c r="I4" s="84"/>
      <c r="J4" s="84"/>
      <c r="K4" s="84"/>
      <c r="L4" s="84" t="s">
        <v>3</v>
      </c>
      <c r="M4" s="84"/>
      <c r="N4" s="84"/>
      <c r="O4" s="84" t="s">
        <v>4</v>
      </c>
      <c r="P4" s="84"/>
      <c r="Q4" s="84"/>
      <c r="R4" s="84"/>
    </row>
    <row r="5" spans="1:19" ht="110.25" x14ac:dyDescent="0.25">
      <c r="A5" s="86"/>
      <c r="B5" s="88"/>
      <c r="C5" s="89"/>
      <c r="D5" s="88"/>
      <c r="E5" s="47" t="s">
        <v>33</v>
      </c>
      <c r="F5" s="25" t="s">
        <v>55</v>
      </c>
      <c r="G5" s="25" t="s">
        <v>34</v>
      </c>
      <c r="H5" s="47" t="s">
        <v>5</v>
      </c>
      <c r="I5" s="47" t="s">
        <v>35</v>
      </c>
      <c r="J5" s="47" t="s">
        <v>36</v>
      </c>
      <c r="K5" s="47" t="s">
        <v>7</v>
      </c>
      <c r="L5" s="47" t="s">
        <v>8</v>
      </c>
      <c r="M5" s="47" t="s">
        <v>9</v>
      </c>
      <c r="N5" s="47" t="s">
        <v>10</v>
      </c>
      <c r="O5" s="47" t="s">
        <v>11</v>
      </c>
      <c r="P5" s="47" t="s">
        <v>12</v>
      </c>
      <c r="Q5" s="47" t="s">
        <v>38</v>
      </c>
      <c r="R5" s="47" t="s">
        <v>13</v>
      </c>
      <c r="S5" s="47" t="s">
        <v>37</v>
      </c>
    </row>
    <row r="6" spans="1:19" ht="63.75" x14ac:dyDescent="0.25">
      <c r="A6" s="38">
        <v>1</v>
      </c>
      <c r="B6" s="34" t="s">
        <v>56</v>
      </c>
      <c r="C6" s="34" t="s">
        <v>18</v>
      </c>
      <c r="D6" s="34" t="s">
        <v>15</v>
      </c>
      <c r="E6" s="29" t="s">
        <v>21</v>
      </c>
      <c r="F6" s="35">
        <v>106202</v>
      </c>
      <c r="G6" s="35">
        <v>63721200</v>
      </c>
      <c r="H6" s="19"/>
      <c r="I6" s="19"/>
      <c r="J6" s="19" t="s">
        <v>44</v>
      </c>
      <c r="K6" s="19">
        <v>44652</v>
      </c>
      <c r="L6" s="19">
        <v>44658</v>
      </c>
      <c r="M6" s="19">
        <f>L6</f>
        <v>44658</v>
      </c>
      <c r="N6" s="19">
        <f>M6+11</f>
        <v>44669</v>
      </c>
      <c r="O6" s="36"/>
      <c r="P6" s="19">
        <f>N6+7</f>
        <v>44676</v>
      </c>
      <c r="Q6" s="19">
        <v>44687</v>
      </c>
      <c r="R6" s="29" t="s">
        <v>57</v>
      </c>
      <c r="S6" s="26" t="s">
        <v>19</v>
      </c>
    </row>
    <row r="7" spans="1:19" ht="17.25" x14ac:dyDescent="0.25">
      <c r="A7" s="38"/>
      <c r="B7" s="34"/>
      <c r="C7" s="34"/>
      <c r="D7" s="34" t="s">
        <v>16</v>
      </c>
      <c r="E7" s="29"/>
      <c r="F7" s="35"/>
      <c r="G7" s="35"/>
      <c r="H7" s="19"/>
      <c r="I7" s="19"/>
      <c r="J7" s="19"/>
      <c r="K7" s="19"/>
      <c r="L7" s="19"/>
      <c r="M7" s="19"/>
      <c r="N7" s="19"/>
      <c r="O7" s="36"/>
      <c r="P7" s="19"/>
      <c r="Q7" s="19"/>
      <c r="R7" s="29"/>
      <c r="S7" s="26"/>
    </row>
    <row r="8" spans="1:19" ht="76.5" x14ac:dyDescent="0.25">
      <c r="A8" s="38">
        <v>2</v>
      </c>
      <c r="B8" s="34" t="s">
        <v>58</v>
      </c>
      <c r="C8" s="34" t="s">
        <v>18</v>
      </c>
      <c r="D8" s="34" t="s">
        <v>15</v>
      </c>
      <c r="E8" s="29" t="s">
        <v>21</v>
      </c>
      <c r="F8" s="35">
        <v>35000</v>
      </c>
      <c r="G8" s="35">
        <v>21000000</v>
      </c>
      <c r="H8" s="19"/>
      <c r="I8" s="19"/>
      <c r="J8" s="19" t="s">
        <v>59</v>
      </c>
      <c r="K8" s="19">
        <v>44635</v>
      </c>
      <c r="L8" s="19">
        <v>44641</v>
      </c>
      <c r="M8" s="19">
        <v>44276</v>
      </c>
      <c r="N8" s="19">
        <v>44650</v>
      </c>
      <c r="O8" s="36"/>
      <c r="P8" s="19">
        <v>44657</v>
      </c>
      <c r="Q8" s="19">
        <v>44665</v>
      </c>
      <c r="R8" s="29" t="s">
        <v>17</v>
      </c>
      <c r="S8" s="26" t="s">
        <v>19</v>
      </c>
    </row>
    <row r="9" spans="1:19" ht="16.5" thickBot="1" x14ac:dyDescent="0.3">
      <c r="A9" s="30"/>
      <c r="B9" s="31" t="s">
        <v>32</v>
      </c>
      <c r="C9" s="31"/>
      <c r="D9" s="32" t="s">
        <v>16</v>
      </c>
      <c r="E9" s="32"/>
      <c r="F9" s="33"/>
      <c r="G9" s="33"/>
      <c r="H9" s="32"/>
      <c r="I9" s="32"/>
      <c r="J9" s="32"/>
      <c r="K9" s="32"/>
      <c r="L9" s="32"/>
      <c r="M9" s="32"/>
      <c r="N9" s="32"/>
      <c r="O9" s="32"/>
      <c r="P9" s="32"/>
      <c r="Q9" s="37"/>
      <c r="R9" s="32"/>
      <c r="S9" s="32"/>
    </row>
    <row r="10" spans="1:19" ht="15.75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</sheetData>
  <mergeCells count="8">
    <mergeCell ref="G4:K4"/>
    <mergeCell ref="L4:N4"/>
    <mergeCell ref="O4:R4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0"/>
  <sheetViews>
    <sheetView view="pageBreakPreview" topLeftCell="A27" zoomScale="80" zoomScaleSheetLayoutView="80" workbookViewId="0">
      <pane ySplit="510" topLeftCell="A19" activePane="bottomLeft"/>
      <selection activeCell="F27" sqref="F1:F1048576"/>
      <selection pane="bottomLeft" activeCell="H15" sqref="H15"/>
    </sheetView>
  </sheetViews>
  <sheetFormatPr baseColWidth="10" defaultRowHeight="15" x14ac:dyDescent="0.25"/>
  <cols>
    <col min="15" max="15" width="14.7109375" bestFit="1" customWidth="1"/>
  </cols>
  <sheetData>
    <row r="2" spans="1:19" ht="18" x14ac:dyDescent="0.25">
      <c r="A2" s="21"/>
      <c r="B2" s="1"/>
      <c r="C2" s="1"/>
      <c r="D2" s="1"/>
      <c r="E2" s="1"/>
      <c r="F2" s="22"/>
      <c r="G2" s="1"/>
      <c r="H2" s="1"/>
      <c r="I2" s="1"/>
      <c r="J2" s="1"/>
      <c r="K2" s="1"/>
      <c r="L2" s="1"/>
      <c r="M2" s="1"/>
      <c r="N2" s="45"/>
      <c r="O2" s="1"/>
      <c r="P2" s="1"/>
      <c r="Q2" s="1"/>
      <c r="R2" s="1"/>
    </row>
    <row r="3" spans="1:19" ht="18" x14ac:dyDescent="0.25">
      <c r="A3" s="21"/>
      <c r="B3" s="1"/>
      <c r="C3" s="1"/>
      <c r="D3" s="50"/>
      <c r="E3" s="50"/>
      <c r="F3" s="52"/>
      <c r="G3" s="50" t="s">
        <v>43</v>
      </c>
      <c r="H3" s="50"/>
      <c r="I3" s="50"/>
      <c r="J3" s="1"/>
      <c r="K3" s="1"/>
      <c r="L3" s="1"/>
      <c r="M3" s="1"/>
      <c r="N3" s="45"/>
      <c r="O3" s="1"/>
      <c r="P3" s="1"/>
      <c r="Q3" s="1"/>
      <c r="R3" s="1"/>
    </row>
    <row r="4" spans="1:19" ht="18.75" thickBot="1" x14ac:dyDescent="0.3">
      <c r="A4" s="23"/>
      <c r="B4" s="2"/>
      <c r="C4" s="2"/>
      <c r="D4" s="2"/>
      <c r="E4" s="2"/>
      <c r="F4" s="24"/>
      <c r="G4" s="3"/>
      <c r="H4" s="3"/>
      <c r="I4" s="4"/>
      <c r="J4" s="4"/>
      <c r="K4" s="3"/>
      <c r="L4" s="3"/>
      <c r="M4" s="3"/>
      <c r="N4" s="3"/>
      <c r="O4" s="3"/>
      <c r="P4" s="3"/>
      <c r="Q4" s="3"/>
      <c r="R4" s="3"/>
    </row>
    <row r="5" spans="1:19" ht="15.75" x14ac:dyDescent="0.25">
      <c r="A5" s="85" t="s">
        <v>0</v>
      </c>
      <c r="B5" s="87" t="s">
        <v>39</v>
      </c>
      <c r="C5" s="87" t="s">
        <v>40</v>
      </c>
      <c r="D5" s="87"/>
      <c r="E5" s="84" t="s">
        <v>1</v>
      </c>
      <c r="F5" s="84"/>
      <c r="G5" s="84" t="s">
        <v>2</v>
      </c>
      <c r="H5" s="84"/>
      <c r="I5" s="84"/>
      <c r="J5" s="84"/>
      <c r="K5" s="84"/>
      <c r="L5" s="84" t="s">
        <v>3</v>
      </c>
      <c r="M5" s="84"/>
      <c r="N5" s="84"/>
      <c r="O5" s="84" t="s">
        <v>4</v>
      </c>
      <c r="P5" s="84"/>
      <c r="Q5" s="84"/>
      <c r="R5" s="84"/>
    </row>
    <row r="6" spans="1:19" ht="110.25" x14ac:dyDescent="0.25">
      <c r="A6" s="86"/>
      <c r="B6" s="88"/>
      <c r="C6" s="89"/>
      <c r="D6" s="88"/>
      <c r="E6" s="20" t="s">
        <v>33</v>
      </c>
      <c r="F6" s="25" t="s">
        <v>54</v>
      </c>
      <c r="G6" s="25" t="s">
        <v>34</v>
      </c>
      <c r="H6" s="20" t="s">
        <v>5</v>
      </c>
      <c r="I6" s="20" t="s">
        <v>6</v>
      </c>
      <c r="J6" s="20" t="s">
        <v>41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50</v>
      </c>
      <c r="P6" s="20" t="s">
        <v>12</v>
      </c>
      <c r="Q6" s="20" t="s">
        <v>38</v>
      </c>
      <c r="R6" s="20" t="s">
        <v>13</v>
      </c>
      <c r="S6" s="20" t="s">
        <v>14</v>
      </c>
    </row>
    <row r="7" spans="1:19" ht="76.5" x14ac:dyDescent="0.25">
      <c r="A7" s="5">
        <v>1</v>
      </c>
      <c r="B7" s="79" t="s">
        <v>60</v>
      </c>
      <c r="C7" s="34" t="s">
        <v>18</v>
      </c>
      <c r="D7" s="34" t="s">
        <v>15</v>
      </c>
      <c r="E7" s="79" t="s">
        <v>21</v>
      </c>
      <c r="F7" s="80">
        <v>29518</v>
      </c>
      <c r="G7" s="80">
        <v>17710800</v>
      </c>
      <c r="H7" s="19"/>
      <c r="I7" s="19"/>
      <c r="J7" s="69" t="s">
        <v>42</v>
      </c>
      <c r="K7" s="81">
        <v>44586</v>
      </c>
      <c r="L7" s="81">
        <v>44592</v>
      </c>
      <c r="M7" s="81">
        <v>44592</v>
      </c>
      <c r="N7" s="81">
        <v>44602</v>
      </c>
      <c r="O7" s="9"/>
      <c r="P7" s="19">
        <f>N7+7</f>
        <v>44609</v>
      </c>
      <c r="Q7" s="81">
        <v>44617</v>
      </c>
      <c r="R7" s="82" t="s">
        <v>17</v>
      </c>
      <c r="S7" s="83" t="s">
        <v>19</v>
      </c>
    </row>
    <row r="8" spans="1:19" ht="17.25" x14ac:dyDescent="0.25">
      <c r="A8" s="13"/>
      <c r="B8" s="6"/>
      <c r="C8" s="34"/>
      <c r="D8" s="34" t="s">
        <v>16</v>
      </c>
      <c r="E8" s="7"/>
      <c r="F8" s="27"/>
      <c r="G8" s="27"/>
      <c r="H8" s="8"/>
      <c r="I8" s="8"/>
      <c r="J8" s="69"/>
      <c r="K8" s="8"/>
      <c r="L8" s="8"/>
      <c r="M8" s="8"/>
      <c r="N8" s="8"/>
      <c r="O8" s="9"/>
      <c r="P8" s="9"/>
      <c r="Q8" s="8"/>
      <c r="R8" s="7"/>
      <c r="S8" s="83"/>
    </row>
    <row r="9" spans="1:19" ht="51" x14ac:dyDescent="0.25">
      <c r="A9" s="5"/>
      <c r="B9" s="34" t="s">
        <v>20</v>
      </c>
      <c r="C9" s="34" t="s">
        <v>18</v>
      </c>
      <c r="D9" s="34" t="s">
        <v>15</v>
      </c>
      <c r="E9" s="29" t="s">
        <v>25</v>
      </c>
      <c r="F9" s="35">
        <v>15000</v>
      </c>
      <c r="G9" s="35">
        <v>9000</v>
      </c>
      <c r="H9" s="19"/>
      <c r="I9" s="19"/>
      <c r="J9" s="19" t="s">
        <v>42</v>
      </c>
      <c r="K9" s="19">
        <v>44572</v>
      </c>
      <c r="L9" s="19">
        <v>44575</v>
      </c>
      <c r="M9" s="19">
        <v>44579</v>
      </c>
      <c r="N9" s="19">
        <v>44581</v>
      </c>
      <c r="O9" s="36"/>
      <c r="P9" s="19"/>
      <c r="Q9" s="19"/>
      <c r="R9" s="29" t="s">
        <v>22</v>
      </c>
      <c r="S9" s="29" t="s">
        <v>19</v>
      </c>
    </row>
    <row r="10" spans="1:19" ht="17.25" x14ac:dyDescent="0.25">
      <c r="A10" s="39"/>
      <c r="B10" s="44"/>
      <c r="C10" s="44"/>
      <c r="D10" s="44" t="s">
        <v>16</v>
      </c>
      <c r="E10" s="68"/>
      <c r="F10" s="41"/>
      <c r="G10" s="41"/>
      <c r="H10" s="66"/>
      <c r="I10" s="66"/>
      <c r="J10" s="66"/>
      <c r="K10" s="66"/>
      <c r="L10" s="66"/>
      <c r="M10" s="66"/>
      <c r="N10" s="66"/>
      <c r="O10" s="67"/>
      <c r="P10" s="67"/>
      <c r="Q10" s="66"/>
      <c r="R10" s="68"/>
      <c r="S10" s="40"/>
    </row>
    <row r="11" spans="1:19" ht="63.75" x14ac:dyDescent="0.25">
      <c r="A11" s="39">
        <v>3</v>
      </c>
      <c r="B11" s="44" t="s">
        <v>61</v>
      </c>
      <c r="C11" s="44" t="s">
        <v>18</v>
      </c>
      <c r="D11" s="44" t="s">
        <v>15</v>
      </c>
      <c r="E11" s="68" t="s">
        <v>21</v>
      </c>
      <c r="F11" s="70">
        <v>30480</v>
      </c>
      <c r="G11" s="70">
        <v>18288000</v>
      </c>
      <c r="H11" s="66"/>
      <c r="I11" s="66"/>
      <c r="J11" s="66" t="s">
        <v>42</v>
      </c>
      <c r="K11" s="66">
        <v>44586</v>
      </c>
      <c r="L11" s="66">
        <v>44592</v>
      </c>
      <c r="M11" s="66">
        <v>44592</v>
      </c>
      <c r="N11" s="66">
        <v>44602</v>
      </c>
      <c r="O11" s="67"/>
      <c r="P11" s="66">
        <v>44609</v>
      </c>
      <c r="Q11" s="66">
        <v>44617</v>
      </c>
      <c r="R11" s="68" t="s">
        <v>17</v>
      </c>
      <c r="S11" s="40" t="s">
        <v>19</v>
      </c>
    </row>
    <row r="12" spans="1:19" ht="17.25" x14ac:dyDescent="0.25">
      <c r="A12" s="39"/>
      <c r="B12" s="44"/>
      <c r="C12" s="44"/>
      <c r="D12" s="44" t="s">
        <v>16</v>
      </c>
      <c r="E12" s="68"/>
      <c r="F12" s="70"/>
      <c r="G12" s="70"/>
      <c r="H12" s="66"/>
      <c r="I12" s="66"/>
      <c r="J12" s="66"/>
      <c r="K12" s="66"/>
      <c r="L12" s="66"/>
      <c r="M12" s="66"/>
      <c r="N12" s="66"/>
      <c r="O12" s="67"/>
      <c r="P12" s="66"/>
      <c r="Q12" s="66"/>
      <c r="R12" s="68"/>
      <c r="S12" s="40"/>
    </row>
    <row r="13" spans="1:19" ht="63.75" x14ac:dyDescent="0.25">
      <c r="A13" s="39">
        <v>4</v>
      </c>
      <c r="B13" s="44" t="s">
        <v>23</v>
      </c>
      <c r="C13" s="44" t="s">
        <v>18</v>
      </c>
      <c r="D13" s="44" t="s">
        <v>15</v>
      </c>
      <c r="E13" s="68" t="s">
        <v>27</v>
      </c>
      <c r="F13" s="70">
        <v>250251</v>
      </c>
      <c r="G13" s="70">
        <v>150150000</v>
      </c>
      <c r="H13" s="19">
        <v>44635</v>
      </c>
      <c r="I13" s="19">
        <v>44645</v>
      </c>
      <c r="J13" s="19" t="s">
        <v>42</v>
      </c>
      <c r="K13" s="19">
        <v>44648</v>
      </c>
      <c r="L13" s="19">
        <v>44693</v>
      </c>
      <c r="M13" s="19">
        <v>44701</v>
      </c>
      <c r="N13" s="19">
        <v>44712</v>
      </c>
      <c r="O13" s="36"/>
      <c r="P13" s="19">
        <v>44720</v>
      </c>
      <c r="Q13" s="19">
        <v>44730</v>
      </c>
      <c r="R13" s="29" t="s">
        <v>62</v>
      </c>
      <c r="S13" s="83" t="s">
        <v>19</v>
      </c>
    </row>
    <row r="14" spans="1:19" ht="17.25" x14ac:dyDescent="0.25">
      <c r="A14" s="39"/>
      <c r="B14" s="44"/>
      <c r="C14" s="44"/>
      <c r="D14" s="44" t="s">
        <v>16</v>
      </c>
      <c r="E14" s="68"/>
      <c r="F14" s="70"/>
      <c r="G14" s="70"/>
      <c r="H14" s="42"/>
      <c r="I14" s="42"/>
      <c r="J14" s="42"/>
      <c r="K14" s="42"/>
      <c r="L14" s="42"/>
      <c r="M14" s="42"/>
      <c r="N14" s="42"/>
      <c r="O14" s="43"/>
      <c r="P14" s="43"/>
      <c r="Q14" s="42"/>
      <c r="R14" s="40"/>
      <c r="S14" s="40"/>
    </row>
    <row r="15" spans="1:19" ht="63.75" x14ac:dyDescent="0.25">
      <c r="A15" s="39">
        <v>5</v>
      </c>
      <c r="B15" s="44" t="s">
        <v>24</v>
      </c>
      <c r="C15" s="44" t="s">
        <v>18</v>
      </c>
      <c r="D15" s="44" t="s">
        <v>15</v>
      </c>
      <c r="E15" s="68" t="s">
        <v>25</v>
      </c>
      <c r="F15" s="70">
        <v>15000</v>
      </c>
      <c r="G15" s="70">
        <v>9000000</v>
      </c>
      <c r="H15" s="42"/>
      <c r="I15" s="42"/>
      <c r="J15" s="66" t="s">
        <v>42</v>
      </c>
      <c r="K15" s="66">
        <v>44614</v>
      </c>
      <c r="L15" s="66">
        <v>44617</v>
      </c>
      <c r="M15" s="66">
        <v>44622</v>
      </c>
      <c r="N15" s="66">
        <v>44627</v>
      </c>
      <c r="O15" s="67"/>
      <c r="P15" s="67"/>
      <c r="Q15" s="66"/>
      <c r="R15" s="68" t="s">
        <v>22</v>
      </c>
      <c r="S15" s="68" t="s">
        <v>19</v>
      </c>
    </row>
    <row r="16" spans="1:19" ht="17.25" x14ac:dyDescent="0.25">
      <c r="A16" s="39"/>
      <c r="B16" s="44"/>
      <c r="C16" s="44"/>
      <c r="D16" s="44" t="s">
        <v>16</v>
      </c>
      <c r="E16" s="68"/>
      <c r="F16" s="70"/>
      <c r="G16" s="70"/>
      <c r="H16" s="42"/>
      <c r="I16" s="42"/>
      <c r="J16" s="66"/>
      <c r="K16" s="66"/>
      <c r="L16" s="66"/>
      <c r="M16" s="66"/>
      <c r="N16" s="66"/>
      <c r="O16" s="67"/>
      <c r="P16" s="67"/>
      <c r="Q16" s="66"/>
      <c r="R16" s="68"/>
      <c r="S16" s="68"/>
    </row>
    <row r="17" spans="1:19" ht="51" x14ac:dyDescent="0.25">
      <c r="A17" s="39">
        <v>6</v>
      </c>
      <c r="B17" s="44" t="s">
        <v>26</v>
      </c>
      <c r="C17" s="44" t="s">
        <v>18</v>
      </c>
      <c r="D17" s="44" t="s">
        <v>15</v>
      </c>
      <c r="E17" s="68" t="s">
        <v>25</v>
      </c>
      <c r="F17" s="70">
        <v>16000</v>
      </c>
      <c r="G17" s="70">
        <v>9600000</v>
      </c>
      <c r="H17" s="42"/>
      <c r="I17" s="42"/>
      <c r="J17" s="66" t="s">
        <v>42</v>
      </c>
      <c r="K17" s="66">
        <v>44614</v>
      </c>
      <c r="L17" s="66">
        <v>44617</v>
      </c>
      <c r="M17" s="66">
        <v>44622</v>
      </c>
      <c r="N17" s="66">
        <v>44627</v>
      </c>
      <c r="O17" s="67"/>
      <c r="P17" s="67"/>
      <c r="Q17" s="66"/>
      <c r="R17" s="68" t="s">
        <v>22</v>
      </c>
      <c r="S17" s="68" t="s">
        <v>19</v>
      </c>
    </row>
    <row r="18" spans="1:19" ht="17.25" x14ac:dyDescent="0.25">
      <c r="A18" s="39"/>
      <c r="B18" s="44"/>
      <c r="C18" s="44"/>
      <c r="D18" s="44" t="s">
        <v>16</v>
      </c>
      <c r="E18" s="40"/>
      <c r="F18" s="41"/>
      <c r="G18" s="41"/>
      <c r="H18" s="42"/>
      <c r="I18" s="42"/>
      <c r="J18" s="42"/>
      <c r="K18" s="42"/>
      <c r="L18" s="42"/>
      <c r="M18" s="42"/>
      <c r="N18" s="42"/>
      <c r="O18" s="43"/>
      <c r="P18" s="43"/>
      <c r="Q18" s="42"/>
      <c r="R18" s="40"/>
      <c r="S18" s="40"/>
    </row>
    <row r="19" spans="1:19" ht="17.25" x14ac:dyDescent="0.25">
      <c r="A19" s="39"/>
      <c r="B19" s="44"/>
      <c r="C19" s="44"/>
      <c r="D19" s="44"/>
      <c r="E19" s="40"/>
      <c r="F19" s="41"/>
      <c r="G19" s="42"/>
      <c r="H19" s="42"/>
      <c r="I19" s="42"/>
      <c r="J19" s="42"/>
      <c r="K19" s="42"/>
      <c r="L19" s="42"/>
      <c r="M19" s="42"/>
      <c r="N19" s="43"/>
      <c r="O19" s="43"/>
      <c r="P19" s="42"/>
      <c r="Q19" s="40"/>
      <c r="R19" s="40"/>
    </row>
    <row r="20" spans="1:19" ht="15.75" x14ac:dyDescent="0.25">
      <c r="A20" s="14"/>
      <c r="B20" s="15"/>
      <c r="C20" s="15"/>
      <c r="D20" s="16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8">
    <mergeCell ref="G5:K5"/>
    <mergeCell ref="L5:N5"/>
    <mergeCell ref="O5:R5"/>
    <mergeCell ref="A5:A6"/>
    <mergeCell ref="B5:B6"/>
    <mergeCell ref="C5:C6"/>
    <mergeCell ref="D5:D6"/>
    <mergeCell ref="E5:F5"/>
  </mergeCells>
  <pageMargins left="0.82677165354330717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3A71-4B08-4A08-9637-2198211F71B3}">
  <sheetPr>
    <pageSetUpPr fitToPage="1"/>
  </sheetPr>
  <dimension ref="A4:S21"/>
  <sheetViews>
    <sheetView tabSelected="1" view="pageBreakPreview" topLeftCell="C53" zoomScaleSheetLayoutView="100" workbookViewId="0">
      <pane ySplit="645" topLeftCell="A16" activePane="bottomLeft"/>
      <selection activeCell="F53" sqref="F1:F1048576"/>
      <selection pane="bottomLeft" activeCell="N11" sqref="N11"/>
    </sheetView>
  </sheetViews>
  <sheetFormatPr baseColWidth="10" defaultRowHeight="15" x14ac:dyDescent="0.25"/>
  <cols>
    <col min="16" max="16" width="19.140625" bestFit="1" customWidth="1"/>
  </cols>
  <sheetData>
    <row r="4" spans="1:19" ht="18" x14ac:dyDescent="0.25">
      <c r="A4" s="65"/>
      <c r="B4" s="2"/>
      <c r="C4" s="2"/>
      <c r="D4" s="2"/>
      <c r="E4" s="2"/>
      <c r="F4" s="2"/>
      <c r="G4" s="64"/>
      <c r="H4" s="62"/>
      <c r="I4" s="62"/>
      <c r="J4" s="63"/>
      <c r="K4" s="63"/>
      <c r="L4" s="62"/>
      <c r="M4" s="62"/>
      <c r="N4" s="62"/>
      <c r="O4" s="62"/>
      <c r="P4" s="62"/>
      <c r="Q4" s="62"/>
      <c r="R4" s="62"/>
      <c r="S4" s="62"/>
    </row>
    <row r="5" spans="1:19" ht="18" x14ac:dyDescent="0.25">
      <c r="A5" s="65"/>
      <c r="B5" s="2"/>
      <c r="C5" s="2"/>
      <c r="D5" s="2"/>
      <c r="E5" s="2"/>
      <c r="F5" s="2"/>
      <c r="G5" s="64"/>
      <c r="H5" s="62"/>
      <c r="I5" s="62"/>
      <c r="J5" s="63"/>
      <c r="K5" s="63"/>
      <c r="L5" s="62"/>
      <c r="M5" s="62"/>
      <c r="N5" s="62"/>
      <c r="O5" s="62"/>
      <c r="P5" s="62"/>
      <c r="Q5" s="62"/>
      <c r="R5" s="62"/>
      <c r="S5" s="62"/>
    </row>
    <row r="6" spans="1:19" ht="18" x14ac:dyDescent="0.25">
      <c r="A6" s="65"/>
      <c r="B6" s="2"/>
      <c r="C6" s="2"/>
      <c r="D6" s="2"/>
      <c r="E6" s="2"/>
      <c r="F6" s="2"/>
      <c r="G6" s="64"/>
      <c r="H6" s="62"/>
      <c r="I6" s="62"/>
      <c r="J6" s="63"/>
      <c r="K6" s="63"/>
      <c r="L6" s="62"/>
      <c r="M6" s="62"/>
      <c r="N6" s="62"/>
      <c r="O6" s="62"/>
      <c r="P6" s="62"/>
      <c r="Q6" s="62"/>
      <c r="R6" s="62"/>
      <c r="S6" s="62"/>
    </row>
    <row r="7" spans="1:19" ht="18" x14ac:dyDescent="0.25">
      <c r="A7" s="65"/>
      <c r="B7" s="2"/>
      <c r="C7" s="2"/>
      <c r="D7" s="2"/>
      <c r="E7" s="2"/>
      <c r="F7" s="2"/>
      <c r="G7" s="64"/>
      <c r="H7" s="62"/>
      <c r="I7" s="62"/>
      <c r="J7" s="63"/>
      <c r="K7" s="63"/>
      <c r="L7" s="62"/>
      <c r="M7" s="62"/>
      <c r="N7" s="62"/>
      <c r="O7" s="62"/>
      <c r="P7" s="62"/>
      <c r="Q7" s="62"/>
      <c r="R7" s="62"/>
      <c r="S7" s="62"/>
    </row>
    <row r="8" spans="1:19" ht="18.75" thickBot="1" x14ac:dyDescent="0.3">
      <c r="A8" s="65"/>
      <c r="B8" s="2"/>
      <c r="C8" s="2"/>
      <c r="D8" s="2"/>
      <c r="E8" s="2"/>
      <c r="F8" s="2"/>
      <c r="G8" s="64"/>
      <c r="H8" s="62"/>
      <c r="I8" s="62"/>
      <c r="J8" s="63"/>
      <c r="K8" s="63"/>
      <c r="L8" s="62"/>
      <c r="M8" s="62"/>
      <c r="N8" s="62"/>
      <c r="O8" s="62"/>
      <c r="P8" s="62"/>
      <c r="Q8" s="62"/>
      <c r="R8" s="62"/>
      <c r="S8" s="62"/>
    </row>
    <row r="9" spans="1:19" ht="15.75" x14ac:dyDescent="0.25">
      <c r="A9" s="85" t="s">
        <v>0</v>
      </c>
      <c r="B9" s="87" t="s">
        <v>39</v>
      </c>
      <c r="C9" s="87" t="s">
        <v>40</v>
      </c>
      <c r="D9" s="87"/>
      <c r="E9" s="84" t="s">
        <v>1</v>
      </c>
      <c r="F9" s="84"/>
      <c r="G9" s="84"/>
      <c r="H9" s="84" t="s">
        <v>2</v>
      </c>
      <c r="I9" s="84"/>
      <c r="J9" s="84"/>
      <c r="K9" s="84"/>
      <c r="L9" s="84"/>
      <c r="M9" s="84" t="s">
        <v>3</v>
      </c>
      <c r="N9" s="84"/>
      <c r="O9" s="84"/>
      <c r="P9" s="84" t="s">
        <v>4</v>
      </c>
      <c r="Q9" s="84"/>
      <c r="R9" s="84"/>
      <c r="S9" s="84"/>
    </row>
    <row r="10" spans="1:19" ht="126" x14ac:dyDescent="0.25">
      <c r="A10" s="86"/>
      <c r="B10" s="88"/>
      <c r="C10" s="89"/>
      <c r="D10" s="88"/>
      <c r="E10" s="53" t="s">
        <v>33</v>
      </c>
      <c r="F10" s="25" t="s">
        <v>53</v>
      </c>
      <c r="G10" s="25" t="s">
        <v>51</v>
      </c>
      <c r="H10" s="53" t="s">
        <v>5</v>
      </c>
      <c r="I10" s="53" t="s">
        <v>35</v>
      </c>
      <c r="J10" s="54" t="s">
        <v>52</v>
      </c>
      <c r="K10" s="53" t="s">
        <v>7</v>
      </c>
      <c r="L10" s="53" t="s">
        <v>8</v>
      </c>
      <c r="M10" s="53" t="s">
        <v>9</v>
      </c>
      <c r="N10" s="53" t="s">
        <v>10</v>
      </c>
      <c r="O10" s="53" t="s">
        <v>11</v>
      </c>
      <c r="P10" s="53" t="s">
        <v>48</v>
      </c>
      <c r="Q10" s="53" t="s">
        <v>47</v>
      </c>
      <c r="R10" s="53" t="s">
        <v>13</v>
      </c>
      <c r="S10" s="53" t="s">
        <v>14</v>
      </c>
    </row>
    <row r="11" spans="1:19" ht="127.5" x14ac:dyDescent="0.25">
      <c r="A11" s="5">
        <v>1</v>
      </c>
      <c r="B11" s="26" t="s">
        <v>63</v>
      </c>
      <c r="C11" s="34" t="s">
        <v>18</v>
      </c>
      <c r="D11" s="34" t="s">
        <v>15</v>
      </c>
      <c r="E11" s="29" t="s">
        <v>46</v>
      </c>
      <c r="F11" s="61">
        <v>12500</v>
      </c>
      <c r="G11" s="61">
        <v>7500000</v>
      </c>
      <c r="H11" s="48"/>
      <c r="I11" s="48"/>
      <c r="J11" s="78" t="s">
        <v>44</v>
      </c>
      <c r="K11" s="48">
        <v>44651</v>
      </c>
      <c r="L11" s="19">
        <v>44665</v>
      </c>
      <c r="M11" s="48">
        <v>44686</v>
      </c>
      <c r="N11" s="48"/>
      <c r="O11" s="7"/>
      <c r="P11" s="48">
        <v>44697</v>
      </c>
      <c r="Q11" s="48"/>
      <c r="R11" s="29" t="s">
        <v>22</v>
      </c>
      <c r="S11" s="26" t="s">
        <v>19</v>
      </c>
    </row>
    <row r="12" spans="1:19" ht="17.25" x14ac:dyDescent="0.25">
      <c r="A12" s="5"/>
      <c r="B12" s="60"/>
      <c r="C12" s="34"/>
      <c r="D12" s="34" t="s">
        <v>16</v>
      </c>
      <c r="E12" s="7"/>
      <c r="F12" s="27"/>
      <c r="G12" s="27"/>
      <c r="H12" s="8"/>
      <c r="I12" s="8"/>
      <c r="J12" s="78"/>
      <c r="K12" s="8"/>
      <c r="L12" s="8"/>
      <c r="M12" s="8"/>
      <c r="N12" s="8"/>
      <c r="O12" s="9"/>
      <c r="P12" s="9"/>
      <c r="Q12" s="8"/>
      <c r="R12" s="7"/>
      <c r="S12" s="7"/>
    </row>
    <row r="13" spans="1:19" ht="165.75" x14ac:dyDescent="0.25">
      <c r="A13" s="5">
        <v>2</v>
      </c>
      <c r="B13" s="10" t="s">
        <v>64</v>
      </c>
      <c r="C13" s="34" t="s">
        <v>18</v>
      </c>
      <c r="D13" s="34" t="s">
        <v>15</v>
      </c>
      <c r="E13" s="10" t="s">
        <v>46</v>
      </c>
      <c r="F13" s="28">
        <v>3000</v>
      </c>
      <c r="G13" s="28">
        <v>1800000</v>
      </c>
      <c r="H13" s="19"/>
      <c r="I13" s="19"/>
      <c r="J13" s="78" t="s">
        <v>44</v>
      </c>
      <c r="K13" s="11">
        <v>44767</v>
      </c>
      <c r="L13" s="11">
        <v>44783</v>
      </c>
      <c r="M13" s="11">
        <v>44804</v>
      </c>
      <c r="N13" s="11"/>
      <c r="O13" s="9"/>
      <c r="P13" s="19">
        <v>44813</v>
      </c>
      <c r="Q13" s="11"/>
      <c r="R13" s="12" t="s">
        <v>49</v>
      </c>
      <c r="S13" s="26" t="s">
        <v>19</v>
      </c>
    </row>
    <row r="14" spans="1:19" ht="17.25" x14ac:dyDescent="0.25">
      <c r="A14" s="13"/>
      <c r="B14" s="6"/>
      <c r="C14" s="34"/>
      <c r="D14" s="34" t="s">
        <v>16</v>
      </c>
      <c r="E14" s="7"/>
      <c r="F14" s="27"/>
      <c r="G14" s="27"/>
      <c r="H14" s="8"/>
      <c r="I14" s="8"/>
      <c r="J14" s="7"/>
      <c r="K14" s="8"/>
      <c r="L14" s="8"/>
      <c r="M14" s="8"/>
      <c r="N14" s="8"/>
      <c r="O14" s="9"/>
      <c r="P14" s="9"/>
      <c r="Q14" s="8"/>
      <c r="R14" s="7"/>
      <c r="S14" s="26"/>
    </row>
    <row r="15" spans="1:19" ht="127.5" x14ac:dyDescent="0.25">
      <c r="A15" s="59">
        <v>3</v>
      </c>
      <c r="B15" s="34" t="s">
        <v>67</v>
      </c>
      <c r="C15" s="34"/>
      <c r="D15" s="34" t="s">
        <v>15</v>
      </c>
      <c r="E15" s="29" t="s">
        <v>46</v>
      </c>
      <c r="F15" s="35">
        <v>10000</v>
      </c>
      <c r="G15" s="35">
        <v>6000000</v>
      </c>
      <c r="H15" s="19"/>
      <c r="I15" s="19"/>
      <c r="J15" s="29" t="s">
        <v>44</v>
      </c>
      <c r="K15" s="19">
        <v>44743</v>
      </c>
      <c r="L15" s="19">
        <v>44757</v>
      </c>
      <c r="M15" s="19">
        <v>44778</v>
      </c>
      <c r="N15" s="76"/>
      <c r="O15" s="36"/>
      <c r="P15" s="19">
        <v>44788</v>
      </c>
      <c r="Q15" s="19"/>
      <c r="R15" s="29" t="s">
        <v>68</v>
      </c>
      <c r="S15" s="83" t="s">
        <v>19</v>
      </c>
    </row>
    <row r="16" spans="1:19" ht="17.25" x14ac:dyDescent="0.25">
      <c r="A16" s="59"/>
      <c r="B16" s="34"/>
      <c r="C16" s="34"/>
      <c r="D16" s="34" t="s">
        <v>16</v>
      </c>
      <c r="E16" s="29"/>
      <c r="F16" s="35"/>
      <c r="G16" s="35"/>
      <c r="H16" s="19"/>
      <c r="I16" s="19"/>
      <c r="J16" s="29"/>
      <c r="K16" s="19"/>
      <c r="L16" s="19"/>
      <c r="M16" s="19"/>
      <c r="N16" s="76"/>
      <c r="O16" s="36"/>
      <c r="P16" s="19"/>
      <c r="Q16" s="19"/>
      <c r="R16" s="29"/>
      <c r="S16" s="83"/>
    </row>
    <row r="17" spans="1:19" ht="165.75" x14ac:dyDescent="0.25">
      <c r="A17" s="59">
        <v>4</v>
      </c>
      <c r="B17" s="34" t="s">
        <v>65</v>
      </c>
      <c r="C17" s="34" t="s">
        <v>18</v>
      </c>
      <c r="D17" s="34" t="s">
        <v>15</v>
      </c>
      <c r="E17" s="29" t="s">
        <v>46</v>
      </c>
      <c r="F17" s="35">
        <v>5000</v>
      </c>
      <c r="G17" s="35">
        <v>3000000</v>
      </c>
      <c r="H17" s="19"/>
      <c r="I17" s="19"/>
      <c r="J17" s="29" t="s">
        <v>44</v>
      </c>
      <c r="K17" s="19">
        <v>44588</v>
      </c>
      <c r="L17" s="19">
        <v>44602</v>
      </c>
      <c r="M17" s="19">
        <v>44650</v>
      </c>
      <c r="N17" s="19"/>
      <c r="O17" s="36"/>
      <c r="P17" s="19">
        <v>44662</v>
      </c>
      <c r="Q17" s="19"/>
      <c r="R17" s="29" t="s">
        <v>68</v>
      </c>
      <c r="S17" s="26" t="s">
        <v>19</v>
      </c>
    </row>
    <row r="18" spans="1:19" ht="17.25" x14ac:dyDescent="0.25">
      <c r="A18" s="59"/>
      <c r="B18" s="34"/>
      <c r="C18" s="34"/>
      <c r="D18" s="34" t="s">
        <v>16</v>
      </c>
      <c r="E18" s="29"/>
      <c r="F18" s="35"/>
      <c r="G18" s="35"/>
      <c r="H18" s="19"/>
      <c r="I18" s="19"/>
      <c r="J18" s="29"/>
      <c r="K18" s="19"/>
      <c r="L18" s="19"/>
      <c r="M18" s="19"/>
      <c r="N18" s="19"/>
      <c r="O18" s="36"/>
      <c r="P18" s="19"/>
      <c r="Q18" s="19"/>
      <c r="R18" s="29"/>
      <c r="S18" s="26"/>
    </row>
    <row r="19" spans="1:19" ht="51" x14ac:dyDescent="0.25">
      <c r="A19" s="39">
        <v>5</v>
      </c>
      <c r="B19" s="44" t="s">
        <v>45</v>
      </c>
      <c r="C19" s="44" t="s">
        <v>18</v>
      </c>
      <c r="D19" s="44" t="s">
        <v>15</v>
      </c>
      <c r="E19" s="68" t="s">
        <v>66</v>
      </c>
      <c r="F19" s="70">
        <v>50000</v>
      </c>
      <c r="G19" s="70">
        <v>30000000</v>
      </c>
      <c r="H19" s="66"/>
      <c r="I19" s="66"/>
      <c r="J19" s="68" t="s">
        <v>44</v>
      </c>
      <c r="K19" s="66">
        <v>44237</v>
      </c>
      <c r="L19" s="66">
        <v>44630</v>
      </c>
      <c r="M19" s="66">
        <v>44651</v>
      </c>
      <c r="N19" s="66"/>
      <c r="O19" s="67"/>
      <c r="P19" s="77">
        <v>44665</v>
      </c>
      <c r="Q19" s="66"/>
      <c r="R19" s="68" t="s">
        <v>69</v>
      </c>
      <c r="S19" s="68" t="s">
        <v>19</v>
      </c>
    </row>
    <row r="20" spans="1:19" ht="18" thickBot="1" x14ac:dyDescent="0.3">
      <c r="A20" s="58"/>
      <c r="B20" s="57"/>
      <c r="C20" s="56"/>
      <c r="D20" s="56" t="s">
        <v>16</v>
      </c>
      <c r="E20" s="71"/>
      <c r="F20" s="72"/>
      <c r="G20" s="72"/>
      <c r="H20" s="73"/>
      <c r="I20" s="73"/>
      <c r="J20" s="71"/>
      <c r="K20" s="73"/>
      <c r="L20" s="74"/>
      <c r="M20" s="73"/>
      <c r="N20" s="73"/>
      <c r="O20" s="73"/>
      <c r="P20" s="73"/>
      <c r="Q20" s="75"/>
      <c r="R20" s="71"/>
      <c r="S20" s="71"/>
    </row>
    <row r="21" spans="1:19" ht="15.75" x14ac:dyDescent="0.25">
      <c r="A21" s="14"/>
      <c r="B21" s="15"/>
      <c r="C21" s="15"/>
      <c r="D21" s="16"/>
      <c r="E21" s="17"/>
      <c r="F21" s="17"/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</sheetData>
  <mergeCells count="8">
    <mergeCell ref="H9:L9"/>
    <mergeCell ref="M9:O9"/>
    <mergeCell ref="P9:S9"/>
    <mergeCell ref="A9:A10"/>
    <mergeCell ref="B9:B10"/>
    <mergeCell ref="C9:C10"/>
    <mergeCell ref="D9:D10"/>
    <mergeCell ref="E9:G9"/>
  </mergeCells>
  <pageMargins left="0.82677165354330717" right="0.23622047244094491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Feuil2</vt:lpstr>
      <vt:lpstr>Feuil1</vt:lpstr>
      <vt:lpstr>Feuil3</vt:lpstr>
      <vt:lpstr>Feuil1!Zone_d_impression</vt:lpstr>
      <vt:lpstr>Feuil3!Zone_d_impression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ALZOUMA Hassane</dc:creator>
  <cp:lastModifiedBy>User</cp:lastModifiedBy>
  <cp:lastPrinted>2021-01-05T15:40:42Z</cp:lastPrinted>
  <dcterms:created xsi:type="dcterms:W3CDTF">2018-12-13T11:18:34Z</dcterms:created>
  <dcterms:modified xsi:type="dcterms:W3CDTF">2022-04-02T11:14:53Z</dcterms:modified>
</cp:coreProperties>
</file>